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0" yWindow="0" windowWidth="20490" windowHeight="77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<sst xmlns="http://schemas.openxmlformats.org/spreadsheetml/2006/main" count="64" uniqueCount="43">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</sst>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2833688</xdr:colOff>
      <xdr:row>1</xdr:row>
      <xdr:rowOff>142875</xdr:rowOff>
    </xdr:from>
    <xdr:to>
      <xdr:col>4</xdr:col>
      <xdr:colOff>4318000</xdr:colOff>
      <xdr:row>2</xdr:row>
      <xdr:rowOff>23811</xdr:rowOff>
    </xdr:to>
    <xdr:pic>
      <xdr:nvPicPr>
        <xdr:cNvPr id="3" name="Imagen 2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38" y="428625"/>
          <a:ext cx="6032500" cy="16906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D15" sqref="D15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141.7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65" t="s">
        <v>41</v>
      </c>
      <c r="C4" s="66"/>
      <c r="D4" s="66"/>
      <c r="E4" s="67"/>
    </row>
    <row r="5" spans="1:8" s="4" customFormat="1" ht="32.25" x14ac:dyDescent="0.5">
      <c r="A5" s="9"/>
      <c r="B5" s="68" t="s">
        <v>1</v>
      </c>
      <c r="C5" s="69"/>
      <c r="D5" s="69"/>
      <c r="E5" s="70"/>
    </row>
    <row r="6" spans="1:8" s="4" customFormat="1" ht="32.25" x14ac:dyDescent="0.5">
      <c r="A6" s="9"/>
      <c r="B6" s="71" t="s">
        <v>42</v>
      </c>
      <c r="C6" s="72"/>
      <c r="D6" s="72"/>
      <c r="E6" s="73"/>
    </row>
    <row r="7" spans="1:8" s="4" customFormat="1" ht="32.25" x14ac:dyDescent="0.5">
      <c r="A7" s="9"/>
      <c r="B7" s="74" t="s">
        <v>2</v>
      </c>
      <c r="C7" s="75"/>
      <c r="D7" s="75"/>
      <c r="E7" s="76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109514630.7</v>
      </c>
      <c r="D10" s="16">
        <f>D11+D12+D13</f>
        <v>518348471.70999998</v>
      </c>
      <c r="E10" s="17">
        <f>E11+E12+E13</f>
        <v>445476388.84000003</v>
      </c>
    </row>
    <row r="11" spans="1:8" s="4" customFormat="1" ht="32.25" x14ac:dyDescent="0.5">
      <c r="A11" s="9"/>
      <c r="B11" s="21" t="s">
        <v>7</v>
      </c>
      <c r="C11" s="18">
        <v>109514630.7</v>
      </c>
      <c r="D11" s="19">
        <v>184246090.69999999</v>
      </c>
      <c r="E11" s="20">
        <v>145044156.91999999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334102381.00999999</v>
      </c>
      <c r="E12" s="20">
        <v>300432231.92000002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109514631</v>
      </c>
      <c r="D15" s="16">
        <f>D16+D17</f>
        <v>518348472</v>
      </c>
      <c r="E15" s="17">
        <f>E16+E17</f>
        <v>445476389</v>
      </c>
    </row>
    <row r="16" spans="1:8" s="4" customFormat="1" ht="32.25" x14ac:dyDescent="0.5">
      <c r="A16" s="9"/>
      <c r="B16" s="21" t="s">
        <v>10</v>
      </c>
      <c r="C16" s="18">
        <v>109514631</v>
      </c>
      <c r="D16" s="19">
        <v>184246091</v>
      </c>
      <c r="E16" s="20">
        <v>145044157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334102381</v>
      </c>
      <c r="E17" s="20">
        <v>300432232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-0.29999999701976776</v>
      </c>
      <c r="D23" s="16">
        <f>D10-D15+D19</f>
        <v>-0.29000002145767212</v>
      </c>
      <c r="E23" s="17">
        <f>E10-E15+E19</f>
        <v>-0.15999996662139893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-0.29999999701976776</v>
      </c>
      <c r="D25" s="16">
        <f>D23-D13</f>
        <v>-0.29000002145767212</v>
      </c>
      <c r="E25" s="17">
        <f>E23-E13</f>
        <v>-0.15999996662139893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-0.29999999701976776</v>
      </c>
      <c r="D27" s="16">
        <f>D25-D19</f>
        <v>-0.29000002145767212</v>
      </c>
      <c r="E27" s="17">
        <f>E25-E19</f>
        <v>-0.15999996662139893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7" t="s">
        <v>0</v>
      </c>
      <c r="C30" s="77" t="s">
        <v>18</v>
      </c>
      <c r="D30" s="77" t="s">
        <v>4</v>
      </c>
      <c r="E30" s="77" t="s">
        <v>19</v>
      </c>
    </row>
    <row r="31" spans="1:6" s="4" customFormat="1" ht="32.25" x14ac:dyDescent="0.5">
      <c r="A31" s="9"/>
      <c r="B31" s="77"/>
      <c r="C31" s="77"/>
      <c r="D31" s="77"/>
      <c r="E31" s="77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-0.29999999701976776</v>
      </c>
      <c r="D37" s="41">
        <f>D27+D33</f>
        <v>-0.29000002145767212</v>
      </c>
      <c r="E37" s="42">
        <f>E27+E33</f>
        <v>-0.15999996662139893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9"/>
      <c r="B41" s="77"/>
      <c r="C41" s="77"/>
      <c r="D41" s="77"/>
      <c r="E41" s="77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9"/>
      <c r="B54" s="77"/>
      <c r="C54" s="77"/>
      <c r="D54" s="77"/>
      <c r="E54" s="77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109514630.7</v>
      </c>
      <c r="D56" s="43">
        <f>D11</f>
        <v>184246090.69999999</v>
      </c>
      <c r="E56" s="43">
        <f>E11</f>
        <v>145044156.91999999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109514631</v>
      </c>
      <c r="D61" s="43">
        <f>D16</f>
        <v>184246091</v>
      </c>
      <c r="E61" s="43">
        <f>E16</f>
        <v>145044157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-0.29999999701976776</v>
      </c>
      <c r="D65" s="41">
        <f>D56+D57-D61+D63</f>
        <v>-0.30000001192092896</v>
      </c>
      <c r="E65" s="42">
        <f>E56+E57-E61+E63</f>
        <v>-8.0000013113021851E-2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-0.29999999701976776</v>
      </c>
      <c r="D67" s="41">
        <f>D65-D57</f>
        <v>-0.30000001192092896</v>
      </c>
      <c r="E67" s="42">
        <f>E65-E57</f>
        <v>-8.0000013113021851E-2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78" t="s">
        <v>0</v>
      </c>
      <c r="C70" s="80" t="s">
        <v>3</v>
      </c>
      <c r="D70" s="82" t="s">
        <v>4</v>
      </c>
      <c r="E70" s="78" t="s">
        <v>35</v>
      </c>
    </row>
    <row r="71" spans="1:6" s="4" customFormat="1" ht="32.25" x14ac:dyDescent="0.5">
      <c r="A71" s="9"/>
      <c r="B71" s="79"/>
      <c r="C71" s="81"/>
      <c r="D71" s="83"/>
      <c r="E71" s="79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334102381.00999999</v>
      </c>
      <c r="E73" s="20">
        <f>E12</f>
        <v>300432231.92000002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334102381</v>
      </c>
      <c r="E78" s="18">
        <f>E17</f>
        <v>300432232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9.9999904632568359E-3</v>
      </c>
      <c r="E82" s="17">
        <f>E73+E74-E78+E80</f>
        <v>-7.9999983310699463E-2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9.9999904632568359E-3</v>
      </c>
      <c r="E84" s="17">
        <f>E82-E74</f>
        <v>-7.9999983310699463E-2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56:E67 C10:E2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2023-01-13T18:17:27Z</dcterms:modified>
</cp:coreProperties>
</file>